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F45" i="1" l="1"/>
  <c r="G45" i="1"/>
  <c r="G44" i="1"/>
  <c r="F44" i="1"/>
  <c r="G43" i="1"/>
  <c r="F43" i="1"/>
  <c r="G42" i="1"/>
  <c r="F42" i="1"/>
  <c r="G41" i="1"/>
  <c r="F41" i="1"/>
  <c r="F31" i="1" l="1"/>
  <c r="G31" i="1"/>
  <c r="F32" i="1"/>
  <c r="G32" i="1"/>
  <c r="F33" i="1"/>
  <c r="G33" i="1"/>
  <c r="F34" i="1"/>
  <c r="G34" i="1"/>
  <c r="A3" i="1" l="1"/>
  <c r="F35" i="1"/>
  <c r="G35" i="1"/>
  <c r="F36" i="1"/>
  <c r="G36" i="1"/>
  <c r="F37" i="1"/>
  <c r="G37" i="1"/>
  <c r="F38" i="1"/>
  <c r="G38" i="1"/>
  <c r="F39" i="1"/>
  <c r="G39" i="1"/>
  <c r="F40" i="1"/>
  <c r="G4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<sst xmlns="http://schemas.openxmlformats.org/spreadsheetml/2006/main" count="57" uniqueCount="10">
  <si>
    <t xml:space="preserve"> </t>
  </si>
  <si>
    <t/>
  </si>
  <si>
    <t>Kwh</t>
  </si>
  <si>
    <t>Statement Date</t>
  </si>
  <si>
    <t>PG&amp;E</t>
  </si>
  <si>
    <t>3CE</t>
  </si>
  <si>
    <t>Adjust</t>
  </si>
  <si>
    <t>Without Adjustments</t>
  </si>
  <si>
    <t>PG&amp;E Electric Power Bill for Jeff Liebermann</t>
  </si>
  <si>
    <t>With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</si>
</sst>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Kilowatt Hrs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82272042968605E-2"/>
          <c:y val="0.19318035647688811"/>
          <c:w val="0.82291582747714465"/>
          <c:h val="0.666937205833779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'Sheet 1'!$B$6</c:f>
              <c:strCache>
                <c:ptCount val="1"/>
                <c:pt idx="0">
                  <c:v>Kwh</c:v>
                </c:pt>
              </c:strCache>
            </c:strRef>
          </c:tx>
          <c:xVal>
            <c:numRef>
              <c:f>'Sheet 1'!$A$7:$A$46</c:f>
              <c:numCache>
                <c:formatCode>m/d/yyyy</c:formatCode>
                <c:ptCount val="40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</c:numCache>
            </c:numRef>
          </c:xVal>
          <c:yVal>
            <c:numRef>
              <c:f>'Sheet 1'!$B$7:$B$46</c:f>
              <c:numCache>
                <c:formatCode>General</c:formatCode>
                <c:ptCount val="40"/>
                <c:pt idx="0">
                  <c:v>328</c:v>
                </c:pt>
                <c:pt idx="1">
                  <c:v>271</c:v>
                </c:pt>
                <c:pt idx="2">
                  <c:v>310</c:v>
                </c:pt>
                <c:pt idx="3">
                  <c:v>281</c:v>
                </c:pt>
                <c:pt idx="4">
                  <c:v>376</c:v>
                </c:pt>
                <c:pt idx="5">
                  <c:v>357</c:v>
                </c:pt>
                <c:pt idx="6">
                  <c:v>352</c:v>
                </c:pt>
                <c:pt idx="7">
                  <c:v>413</c:v>
                </c:pt>
                <c:pt idx="8">
                  <c:v>358</c:v>
                </c:pt>
                <c:pt idx="9">
                  <c:v>367</c:v>
                </c:pt>
                <c:pt idx="10">
                  <c:v>334</c:v>
                </c:pt>
                <c:pt idx="11">
                  <c:v>273</c:v>
                </c:pt>
                <c:pt idx="12">
                  <c:v>289</c:v>
                </c:pt>
                <c:pt idx="13">
                  <c:v>308</c:v>
                </c:pt>
                <c:pt idx="14">
                  <c:v>262</c:v>
                </c:pt>
                <c:pt idx="15">
                  <c:v>296</c:v>
                </c:pt>
                <c:pt idx="16">
                  <c:v>360</c:v>
                </c:pt>
                <c:pt idx="17">
                  <c:v>312</c:v>
                </c:pt>
                <c:pt idx="18">
                  <c:v>355</c:v>
                </c:pt>
                <c:pt idx="19">
                  <c:v>393</c:v>
                </c:pt>
                <c:pt idx="20">
                  <c:v>348</c:v>
                </c:pt>
                <c:pt idx="21">
                  <c:v>337</c:v>
                </c:pt>
                <c:pt idx="22">
                  <c:v>333</c:v>
                </c:pt>
                <c:pt idx="23">
                  <c:v>276</c:v>
                </c:pt>
                <c:pt idx="24">
                  <c:v>289</c:v>
                </c:pt>
                <c:pt idx="25">
                  <c:v>304</c:v>
                </c:pt>
                <c:pt idx="26">
                  <c:v>279</c:v>
                </c:pt>
                <c:pt idx="27">
                  <c:v>298</c:v>
                </c:pt>
                <c:pt idx="28">
                  <c:v>405</c:v>
                </c:pt>
                <c:pt idx="29">
                  <c:v>373</c:v>
                </c:pt>
                <c:pt idx="30">
                  <c:v>395</c:v>
                </c:pt>
                <c:pt idx="31">
                  <c:v>324</c:v>
                </c:pt>
                <c:pt idx="32">
                  <c:v>376</c:v>
                </c:pt>
                <c:pt idx="33">
                  <c:v>328</c:v>
                </c:pt>
                <c:pt idx="34">
                  <c:v>327</c:v>
                </c:pt>
                <c:pt idx="35">
                  <c:v>324</c:v>
                </c:pt>
                <c:pt idx="36">
                  <c:v>273</c:v>
                </c:pt>
                <c:pt idx="37">
                  <c:v>294</c:v>
                </c:pt>
                <c:pt idx="38">
                  <c:v>320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26880"/>
        <c:axId val="139170560"/>
      </c:scatterChart>
      <c:valAx>
        <c:axId val="133626880"/>
        <c:scaling>
          <c:orientation val="minMax"/>
        </c:scaling>
        <c:delete val="0"/>
        <c:axPos val="b"/>
        <c:majorGridlines/>
        <c:minorGridlines/>
        <c:numFmt formatCode="m/d/yyyy" sourceLinked="1"/>
        <c:majorTickMark val="out"/>
        <c:minorTickMark val="none"/>
        <c:tickLblPos val="nextTo"/>
        <c:crossAx val="139170560"/>
        <c:crosses val="autoZero"/>
        <c:crossBetween val="midCat"/>
      </c:valAx>
      <c:valAx>
        <c:axId val="13917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626880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PG&amp;E Monthly Billing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161759882021888E-2"/>
          <c:y val="0.21636546032174048"/>
          <c:w val="0.83381986732176905"/>
          <c:h val="0.7380205171928395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'Sheet 1'!$G$6</c:f>
              <c:strCache>
                <c:ptCount val="1"/>
                <c:pt idx="0">
                  <c:v>With Adjustments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xVal>
            <c:numRef>
              <c:f>'Sheet 1'!$A$7:$A$46</c:f>
              <c:numCache>
                <c:formatCode>m/d/yyyy</c:formatCode>
                <c:ptCount val="40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</c:numCache>
            </c:numRef>
          </c:xVal>
          <c:yVal>
            <c:numRef>
              <c:f>'Sheet 1'!$G$7:$G$46</c:f>
              <c:numCache>
                <c:formatCode>"$"#,##0.00</c:formatCode>
                <c:ptCount val="40"/>
                <c:pt idx="0">
                  <c:v>54.44</c:v>
                </c:pt>
                <c:pt idx="1">
                  <c:v>42.760000000000005</c:v>
                </c:pt>
                <c:pt idx="2">
                  <c:v>49.769999999999996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67.300000000000011</c:v>
                </c:pt>
                <c:pt idx="8">
                  <c:v>60.28</c:v>
                </c:pt>
                <c:pt idx="9">
                  <c:v>44.69</c:v>
                </c:pt>
                <c:pt idx="10">
                  <c:v>56.260000000000005</c:v>
                </c:pt>
                <c:pt idx="11">
                  <c:v>46.709999999999994</c:v>
                </c:pt>
                <c:pt idx="12">
                  <c:v>49.67</c:v>
                </c:pt>
                <c:pt idx="13">
                  <c:v>53.2</c:v>
                </c:pt>
                <c:pt idx="14">
                  <c:v>44.480000000000004</c:v>
                </c:pt>
                <c:pt idx="15">
                  <c:v>33.070000000000007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72.150000000000006</c:v>
                </c:pt>
                <c:pt idx="20">
                  <c:v>62.22</c:v>
                </c:pt>
                <c:pt idx="21">
                  <c:v>8.2499999999999929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-49.03</c:v>
                </c:pt>
                <c:pt idx="27">
                  <c:v>14.100000000000001</c:v>
                </c:pt>
                <c:pt idx="28">
                  <c:v>72.08</c:v>
                </c:pt>
                <c:pt idx="29">
                  <c:v>66.48</c:v>
                </c:pt>
                <c:pt idx="30">
                  <c:v>60.489999999999995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21.39</c:v>
                </c:pt>
              </c:numCache>
            </c:numRef>
          </c:yVal>
          <c:smooth val="1"/>
        </c:ser>
        <c:ser>
          <c:idx val="0"/>
          <c:order val="1"/>
          <c:xVal>
            <c:numRef>
              <c:f>'Sheet 1'!$A$7:$A$46</c:f>
              <c:numCache>
                <c:formatCode>m/d/yyyy</c:formatCode>
                <c:ptCount val="40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</c:numCache>
            </c:numRef>
          </c:xVal>
          <c:yVal>
            <c:numRef>
              <c:f>'Sheet 1'!$F$7:$F$46</c:f>
              <c:numCache>
                <c:formatCode>"$"#,##0.00</c:formatCode>
                <c:ptCount val="40"/>
                <c:pt idx="0">
                  <c:v>54.44</c:v>
                </c:pt>
                <c:pt idx="1">
                  <c:v>42.760000000000005</c:v>
                </c:pt>
                <c:pt idx="2">
                  <c:v>49.769999999999996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67.300000000000011</c:v>
                </c:pt>
                <c:pt idx="8">
                  <c:v>60.28</c:v>
                </c:pt>
                <c:pt idx="9">
                  <c:v>61.89</c:v>
                </c:pt>
                <c:pt idx="10">
                  <c:v>56.260000000000005</c:v>
                </c:pt>
                <c:pt idx="11">
                  <c:v>46.709999999999994</c:v>
                </c:pt>
                <c:pt idx="12">
                  <c:v>49.67</c:v>
                </c:pt>
                <c:pt idx="13">
                  <c:v>53.2</c:v>
                </c:pt>
                <c:pt idx="14">
                  <c:v>44.480000000000004</c:v>
                </c:pt>
                <c:pt idx="15">
                  <c:v>50.27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72.150000000000006</c:v>
                </c:pt>
                <c:pt idx="20">
                  <c:v>62.22</c:v>
                </c:pt>
                <c:pt idx="21">
                  <c:v>60.129999999999995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50.97</c:v>
                </c:pt>
                <c:pt idx="27">
                  <c:v>53.4</c:v>
                </c:pt>
                <c:pt idx="28">
                  <c:v>72.08</c:v>
                </c:pt>
                <c:pt idx="29">
                  <c:v>66.48</c:v>
                </c:pt>
                <c:pt idx="30">
                  <c:v>60.489999999999995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59.78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95904"/>
        <c:axId val="139197440"/>
      </c:scatterChart>
      <c:valAx>
        <c:axId val="139195904"/>
        <c:scaling>
          <c:orientation val="minMax"/>
        </c:scaling>
        <c:delete val="0"/>
        <c:axPos val="b"/>
        <c:majorGridlines/>
        <c:minorGridlines/>
        <c:numFmt formatCode="m/d/yyyy" sourceLinked="1"/>
        <c:majorTickMark val="out"/>
        <c:minorTickMark val="none"/>
        <c:tickLblPos val="nextTo"/>
        <c:crossAx val="139197440"/>
        <c:crosses val="autoZero"/>
        <c:crossBetween val="midCat"/>
      </c:valAx>
      <c:valAx>
        <c:axId val="13919744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3919590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5591965469681904"/>
          <c:y val="0.10214592274678111"/>
          <c:w val="0.53008190075926143"/>
          <c:h val="6.57057889223074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200027</xdr:colOff>
      <xdr:row>1</xdr:row>
      <xdr:rowOff>190500</xdr:rowOff>
    </xdr:from>
    <xdr:to>
      <xdr:col>16</xdr:col>
      <xdr:colOff>400050</xdr:colOff>
      <xdr:row>20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214312</xdr:colOff>
      <xdr:row>22</xdr:row>
      <xdr:rowOff>76199</xdr:rowOff>
    </xdr:from>
    <xdr:to>
      <xdr:col>16</xdr:col>
      <xdr:colOff>428626</xdr:colOff>
      <xdr:row>43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6" zoomScaleNormal="100" workbookViewId="0">
      <selection activeCell="A46" sqref="A46"/>
    </sheetView>
  </sheetViews>
  <sheetFormatPr defaultRowHeight="14.1" customHeight="1" x14ac:dyDescent="0.2"/>
  <cols>
    <col min="1" max="1" width="13.140625" style="1" customWidth="1"/>
    <col min="2" max="2" width="7.42578125" customWidth="1"/>
    <col min="3" max="3" width="9.42578125" style="2" customWidth="1"/>
    <col min="4" max="4" width="8.5703125" style="2" customWidth="1"/>
    <col min="5" max="5" width="9.5703125" style="2" customWidth="1"/>
    <col min="6" max="6" width="13.85546875" style="2" customWidth="1"/>
    <col min="7" max="7" width="15.140625" style="2" customWidth="1"/>
  </cols>
  <sheetData>
    <row r="2" spans="1:9" ht="27.95" customHeight="1" x14ac:dyDescent="0.25">
      <c r="A2" s="5" t="s">
        <v>8</v>
      </c>
    </row>
    <row r="3" spans="1:9" ht="14.1" customHeight="1" x14ac:dyDescent="0.2">
      <c r="A3" s="1">
        <f ca="1">TODAY()</f>
        <v>45235</v>
      </c>
    </row>
    <row r="6" spans="1:9" s="3" customFormat="1" ht="30" customHeight="1" x14ac:dyDescent="0.25">
      <c r="A6" s="4" t="s">
        <v>3</v>
      </c>
      <c r="B6" s="3" t="s">
        <v>2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9</v>
      </c>
      <c r="I6" s="3" t="s">
        <v>0</v>
      </c>
    </row>
    <row r="7" spans="1:9" ht="14.1" customHeight="1" x14ac:dyDescent="0.2">
      <c r="A7" s="1">
        <v>44042</v>
      </c>
      <c r="B7">
        <v>328</v>
      </c>
      <c r="C7" s="2">
        <v>27.55</v>
      </c>
      <c r="D7" s="2">
        <v>26.89</v>
      </c>
      <c r="E7" s="2">
        <v>0</v>
      </c>
      <c r="F7" s="2">
        <f>C7+D7</f>
        <v>54.44</v>
      </c>
      <c r="G7" s="2">
        <f>C7+D7+E7</f>
        <v>54.44</v>
      </c>
      <c r="H7" t="s">
        <v>1</v>
      </c>
      <c r="I7" t="s">
        <v>1</v>
      </c>
    </row>
    <row r="8" spans="1:9" ht="14.1" customHeight="1" x14ac:dyDescent="0.2">
      <c r="A8" s="1">
        <v>44073</v>
      </c>
      <c r="B8">
        <v>271</v>
      </c>
      <c r="C8" s="2">
        <v>20.55</v>
      </c>
      <c r="D8" s="2">
        <v>22.21</v>
      </c>
      <c r="E8" s="2">
        <v>0</v>
      </c>
      <c r="F8" s="2">
        <f t="shared" ref="F8:F45" si="0">C8+D8</f>
        <v>42.760000000000005</v>
      </c>
      <c r="G8" s="2">
        <f t="shared" ref="G8:G45" si="1">C8+D8+E8</f>
        <v>42.760000000000005</v>
      </c>
      <c r="H8" t="s">
        <v>1</v>
      </c>
      <c r="I8" t="s">
        <v>1</v>
      </c>
    </row>
    <row r="9" spans="1:9" ht="14.1" customHeight="1" x14ac:dyDescent="0.2">
      <c r="A9" s="1">
        <v>44104</v>
      </c>
      <c r="B9">
        <v>310</v>
      </c>
      <c r="C9" s="2">
        <v>24.36</v>
      </c>
      <c r="D9" s="2">
        <v>25.41</v>
      </c>
      <c r="E9" s="2">
        <v>0</v>
      </c>
      <c r="F9" s="2">
        <f t="shared" si="0"/>
        <v>49.769999999999996</v>
      </c>
      <c r="G9" s="2">
        <f t="shared" si="1"/>
        <v>49.769999999999996</v>
      </c>
      <c r="H9" t="s">
        <v>1</v>
      </c>
      <c r="I9" t="s">
        <v>1</v>
      </c>
    </row>
    <row r="10" spans="1:9" ht="14.1" customHeight="1" x14ac:dyDescent="0.2">
      <c r="A10" s="1">
        <v>44134</v>
      </c>
      <c r="B10">
        <v>281</v>
      </c>
      <c r="C10" s="2">
        <v>21.29</v>
      </c>
      <c r="D10" s="2">
        <v>23.03</v>
      </c>
      <c r="E10" s="2">
        <v>0</v>
      </c>
      <c r="F10" s="2">
        <f t="shared" si="0"/>
        <v>44.32</v>
      </c>
      <c r="G10" s="2">
        <f t="shared" si="1"/>
        <v>44.32</v>
      </c>
      <c r="H10" t="s">
        <v>1</v>
      </c>
      <c r="I10" t="s">
        <v>1</v>
      </c>
    </row>
    <row r="11" spans="1:9" ht="14.1" customHeight="1" x14ac:dyDescent="0.2">
      <c r="A11" s="1">
        <v>44167</v>
      </c>
      <c r="B11">
        <v>376</v>
      </c>
      <c r="C11" s="2">
        <v>28.47</v>
      </c>
      <c r="D11" s="2">
        <v>30.82</v>
      </c>
      <c r="E11" s="2">
        <v>0</v>
      </c>
      <c r="F11" s="2">
        <f t="shared" si="0"/>
        <v>59.29</v>
      </c>
      <c r="G11" s="2">
        <f t="shared" si="1"/>
        <v>59.29</v>
      </c>
      <c r="H11" t="s">
        <v>1</v>
      </c>
      <c r="I11" t="s">
        <v>1</v>
      </c>
    </row>
    <row r="12" spans="1:9" ht="14.1" customHeight="1" x14ac:dyDescent="0.2">
      <c r="A12" s="1">
        <v>44196</v>
      </c>
      <c r="B12">
        <v>357</v>
      </c>
      <c r="C12" s="2">
        <v>27.04</v>
      </c>
      <c r="D12" s="2">
        <v>29.27</v>
      </c>
      <c r="E12" s="2">
        <v>0</v>
      </c>
      <c r="F12" s="2">
        <f t="shared" si="0"/>
        <v>56.31</v>
      </c>
      <c r="G12" s="2">
        <f t="shared" si="1"/>
        <v>56.31</v>
      </c>
      <c r="H12" t="s">
        <v>1</v>
      </c>
      <c r="I12" t="s">
        <v>1</v>
      </c>
    </row>
    <row r="13" spans="1:9" ht="14.1" customHeight="1" x14ac:dyDescent="0.2">
      <c r="A13" s="1">
        <v>44227</v>
      </c>
      <c r="B13">
        <v>352</v>
      </c>
      <c r="C13" s="2">
        <v>33.04</v>
      </c>
      <c r="D13" s="2">
        <v>25.26</v>
      </c>
      <c r="E13" s="2">
        <v>0</v>
      </c>
      <c r="F13" s="2">
        <f t="shared" si="0"/>
        <v>58.3</v>
      </c>
      <c r="G13" s="2">
        <f t="shared" si="1"/>
        <v>58.3</v>
      </c>
      <c r="H13" t="s">
        <v>1</v>
      </c>
      <c r="I13" t="s">
        <v>1</v>
      </c>
    </row>
    <row r="14" spans="1:9" ht="14.1" customHeight="1" x14ac:dyDescent="0.2">
      <c r="A14" s="1">
        <v>44258</v>
      </c>
      <c r="B14">
        <v>413</v>
      </c>
      <c r="C14" s="2">
        <v>39.200000000000003</v>
      </c>
      <c r="D14" s="2">
        <v>28.1</v>
      </c>
      <c r="E14" s="2">
        <v>0</v>
      </c>
      <c r="F14" s="2">
        <f t="shared" si="0"/>
        <v>67.300000000000011</v>
      </c>
      <c r="G14" s="2">
        <f t="shared" si="1"/>
        <v>67.300000000000011</v>
      </c>
      <c r="H14" t="s">
        <v>1</v>
      </c>
      <c r="I14" t="s">
        <v>1</v>
      </c>
    </row>
    <row r="15" spans="1:9" ht="14.1" customHeight="1" x14ac:dyDescent="0.2">
      <c r="A15" s="1">
        <v>44286</v>
      </c>
      <c r="B15">
        <v>358</v>
      </c>
      <c r="C15" s="2">
        <v>36.409999999999997</v>
      </c>
      <c r="D15" s="2">
        <v>23.87</v>
      </c>
      <c r="E15" s="2">
        <v>0</v>
      </c>
      <c r="F15" s="2">
        <f t="shared" si="0"/>
        <v>60.28</v>
      </c>
      <c r="G15" s="2">
        <f t="shared" si="1"/>
        <v>60.28</v>
      </c>
      <c r="H15" t="s">
        <v>1</v>
      </c>
      <c r="I15" t="s">
        <v>1</v>
      </c>
    </row>
    <row r="16" spans="1:9" ht="14.1" customHeight="1" x14ac:dyDescent="0.2">
      <c r="A16" s="1">
        <v>44316</v>
      </c>
      <c r="B16">
        <v>367</v>
      </c>
      <c r="C16" s="2">
        <v>37.409999999999997</v>
      </c>
      <c r="D16" s="2">
        <v>24.48</v>
      </c>
      <c r="E16" s="2">
        <v>-17.2</v>
      </c>
      <c r="F16" s="2">
        <f t="shared" si="0"/>
        <v>61.89</v>
      </c>
      <c r="G16" s="2">
        <f t="shared" si="1"/>
        <v>44.69</v>
      </c>
      <c r="H16" t="s">
        <v>1</v>
      </c>
      <c r="I16" t="s">
        <v>1</v>
      </c>
    </row>
    <row r="17" spans="1:9" ht="14.1" customHeight="1" x14ac:dyDescent="0.2">
      <c r="A17" s="1">
        <v>44348</v>
      </c>
      <c r="B17">
        <v>334</v>
      </c>
      <c r="C17" s="2">
        <v>34</v>
      </c>
      <c r="D17" s="2">
        <v>22.26</v>
      </c>
      <c r="E17" s="2">
        <v>0</v>
      </c>
      <c r="F17" s="2">
        <f t="shared" si="0"/>
        <v>56.260000000000005</v>
      </c>
      <c r="G17" s="2">
        <f t="shared" si="1"/>
        <v>56.260000000000005</v>
      </c>
      <c r="H17" t="s">
        <v>1</v>
      </c>
      <c r="I17" t="s">
        <v>1</v>
      </c>
    </row>
    <row r="18" spans="1:9" ht="14.1" customHeight="1" x14ac:dyDescent="0.2">
      <c r="A18" s="1">
        <v>44377</v>
      </c>
      <c r="B18">
        <v>273</v>
      </c>
      <c r="C18" s="2">
        <v>28.49</v>
      </c>
      <c r="D18" s="2">
        <v>18.22</v>
      </c>
      <c r="E18" s="2">
        <v>0</v>
      </c>
      <c r="F18" s="2">
        <f t="shared" si="0"/>
        <v>46.709999999999994</v>
      </c>
      <c r="G18" s="2">
        <f t="shared" si="1"/>
        <v>46.709999999999994</v>
      </c>
      <c r="H18" t="s">
        <v>1</v>
      </c>
      <c r="I18" t="s">
        <v>1</v>
      </c>
    </row>
    <row r="19" spans="1:9" ht="14.1" customHeight="1" x14ac:dyDescent="0.2">
      <c r="A19" s="1">
        <v>44407</v>
      </c>
      <c r="B19">
        <v>289</v>
      </c>
      <c r="C19" s="2">
        <v>30.4</v>
      </c>
      <c r="D19" s="2">
        <v>19.27</v>
      </c>
      <c r="E19" s="2">
        <v>0</v>
      </c>
      <c r="F19" s="2">
        <f t="shared" si="0"/>
        <v>49.67</v>
      </c>
      <c r="G19" s="2">
        <f t="shared" si="1"/>
        <v>49.67</v>
      </c>
      <c r="H19" t="s">
        <v>1</v>
      </c>
      <c r="I19" t="s">
        <v>1</v>
      </c>
    </row>
    <row r="20" spans="1:9" ht="14.1" customHeight="1" x14ac:dyDescent="0.2">
      <c r="A20" s="1">
        <v>44439</v>
      </c>
      <c r="B20">
        <v>308</v>
      </c>
      <c r="C20" s="2">
        <v>32.68</v>
      </c>
      <c r="D20" s="2">
        <v>20.52</v>
      </c>
      <c r="E20" s="2">
        <v>0</v>
      </c>
      <c r="F20" s="2">
        <f t="shared" si="0"/>
        <v>53.2</v>
      </c>
      <c r="G20" s="2">
        <f t="shared" si="1"/>
        <v>53.2</v>
      </c>
      <c r="H20" t="s">
        <v>1</v>
      </c>
      <c r="I20" t="s">
        <v>1</v>
      </c>
    </row>
    <row r="21" spans="1:9" ht="14.1" customHeight="1" x14ac:dyDescent="0.2">
      <c r="A21" s="1">
        <v>44469</v>
      </c>
      <c r="B21">
        <v>262</v>
      </c>
      <c r="C21" s="2">
        <v>27</v>
      </c>
      <c r="D21" s="2">
        <v>17.48</v>
      </c>
      <c r="E21" s="2">
        <v>0</v>
      </c>
      <c r="F21" s="2">
        <f t="shared" si="0"/>
        <v>44.480000000000004</v>
      </c>
      <c r="G21" s="2">
        <f t="shared" si="1"/>
        <v>44.480000000000004</v>
      </c>
      <c r="H21" t="s">
        <v>1</v>
      </c>
      <c r="I21" t="s">
        <v>1</v>
      </c>
    </row>
    <row r="22" spans="1:9" ht="14.1" customHeight="1" x14ac:dyDescent="0.2">
      <c r="A22" s="1">
        <v>44498</v>
      </c>
      <c r="B22">
        <v>296</v>
      </c>
      <c r="C22" s="2">
        <v>30.51</v>
      </c>
      <c r="D22" s="2">
        <v>19.760000000000002</v>
      </c>
      <c r="E22" s="2">
        <v>-17.2</v>
      </c>
      <c r="F22" s="2">
        <f t="shared" si="0"/>
        <v>50.27</v>
      </c>
      <c r="G22" s="2">
        <f t="shared" si="1"/>
        <v>33.070000000000007</v>
      </c>
      <c r="H22" t="s">
        <v>1</v>
      </c>
      <c r="I22" t="s">
        <v>1</v>
      </c>
    </row>
    <row r="23" spans="1:9" ht="14.1" customHeight="1" x14ac:dyDescent="0.2">
      <c r="A23" s="1">
        <v>44531</v>
      </c>
      <c r="B23">
        <v>360</v>
      </c>
      <c r="C23" s="2">
        <v>37.07</v>
      </c>
      <c r="D23" s="2">
        <v>24</v>
      </c>
      <c r="E23" s="2">
        <v>0</v>
      </c>
      <c r="F23" s="2">
        <f t="shared" si="0"/>
        <v>61.07</v>
      </c>
      <c r="G23" s="2">
        <f t="shared" si="1"/>
        <v>61.07</v>
      </c>
      <c r="H23" t="s">
        <v>1</v>
      </c>
      <c r="I23" t="s">
        <v>1</v>
      </c>
    </row>
    <row r="24" spans="1:9" ht="14.1" customHeight="1" x14ac:dyDescent="0.2">
      <c r="A24" s="1">
        <v>44559</v>
      </c>
      <c r="B24">
        <v>312</v>
      </c>
      <c r="C24" s="2">
        <v>32.33</v>
      </c>
      <c r="D24" s="2">
        <v>20.79</v>
      </c>
      <c r="E24" s="2">
        <v>0</v>
      </c>
      <c r="F24" s="2">
        <f t="shared" si="0"/>
        <v>53.12</v>
      </c>
      <c r="G24" s="2">
        <f t="shared" si="1"/>
        <v>53.12</v>
      </c>
      <c r="H24" t="s">
        <v>1</v>
      </c>
      <c r="I24" t="s">
        <v>1</v>
      </c>
    </row>
    <row r="25" spans="1:9" ht="14.1" customHeight="1" x14ac:dyDescent="0.2">
      <c r="A25" s="1">
        <v>44589</v>
      </c>
      <c r="B25">
        <v>355</v>
      </c>
      <c r="C25" s="2">
        <v>41.08</v>
      </c>
      <c r="D25" s="2">
        <v>23.67</v>
      </c>
      <c r="E25" s="2">
        <v>0</v>
      </c>
      <c r="F25" s="2">
        <f t="shared" si="0"/>
        <v>64.75</v>
      </c>
      <c r="G25" s="2">
        <f t="shared" si="1"/>
        <v>64.75</v>
      </c>
      <c r="H25" t="s">
        <v>1</v>
      </c>
      <c r="I25" t="s">
        <v>1</v>
      </c>
    </row>
    <row r="26" spans="1:9" ht="14.1" customHeight="1" x14ac:dyDescent="0.2">
      <c r="A26" s="1">
        <v>44621</v>
      </c>
      <c r="B26">
        <v>393</v>
      </c>
      <c r="C26" s="2">
        <v>45.97</v>
      </c>
      <c r="D26" s="2">
        <v>26.18</v>
      </c>
      <c r="E26" s="2">
        <v>0</v>
      </c>
      <c r="F26" s="2">
        <f t="shared" si="0"/>
        <v>72.150000000000006</v>
      </c>
      <c r="G26" s="2">
        <f t="shared" si="1"/>
        <v>72.150000000000006</v>
      </c>
      <c r="H26" t="s">
        <v>1</v>
      </c>
      <c r="I26" t="s">
        <v>1</v>
      </c>
    </row>
    <row r="27" spans="1:9" ht="14.1" customHeight="1" x14ac:dyDescent="0.2">
      <c r="A27" s="1">
        <v>44650</v>
      </c>
      <c r="B27">
        <v>348</v>
      </c>
      <c r="C27" s="2">
        <v>25.88</v>
      </c>
      <c r="D27" s="2">
        <v>36.340000000000003</v>
      </c>
      <c r="E27" s="2">
        <v>0</v>
      </c>
      <c r="F27" s="2">
        <f t="shared" si="0"/>
        <v>62.22</v>
      </c>
      <c r="G27" s="2">
        <f t="shared" si="1"/>
        <v>62.22</v>
      </c>
      <c r="H27" t="s">
        <v>1</v>
      </c>
      <c r="I27" t="s">
        <v>1</v>
      </c>
    </row>
    <row r="28" spans="1:9" ht="14.1" customHeight="1" x14ac:dyDescent="0.2">
      <c r="A28" s="1">
        <v>44680</v>
      </c>
      <c r="B28">
        <v>337</v>
      </c>
      <c r="C28" s="2">
        <v>25.01</v>
      </c>
      <c r="D28" s="2">
        <v>35.119999999999997</v>
      </c>
      <c r="E28" s="2">
        <v>-51.88</v>
      </c>
      <c r="F28" s="2">
        <f t="shared" si="0"/>
        <v>60.129999999999995</v>
      </c>
      <c r="G28" s="2">
        <f t="shared" si="1"/>
        <v>8.2499999999999929</v>
      </c>
      <c r="H28" t="s">
        <v>1</v>
      </c>
      <c r="I28" t="s">
        <v>1</v>
      </c>
    </row>
    <row r="29" spans="1:9" ht="14.1" customHeight="1" x14ac:dyDescent="0.2">
      <c r="A29" s="1">
        <v>44712</v>
      </c>
      <c r="B29">
        <v>333</v>
      </c>
      <c r="C29" s="2">
        <v>24.77</v>
      </c>
      <c r="D29" s="2">
        <v>34.78</v>
      </c>
      <c r="E29" s="2">
        <v>0</v>
      </c>
      <c r="F29" s="2">
        <f t="shared" si="0"/>
        <v>59.55</v>
      </c>
      <c r="G29" s="2">
        <f t="shared" si="1"/>
        <v>59.55</v>
      </c>
      <c r="H29" t="s">
        <v>1</v>
      </c>
      <c r="I29" t="s">
        <v>1</v>
      </c>
    </row>
    <row r="30" spans="1:9" ht="14.1" customHeight="1" x14ac:dyDescent="0.2">
      <c r="A30" s="1">
        <v>44741</v>
      </c>
      <c r="B30">
        <v>276</v>
      </c>
      <c r="C30" s="2">
        <v>21.77</v>
      </c>
      <c r="D30" s="2">
        <v>28.79</v>
      </c>
      <c r="E30" s="2">
        <v>0</v>
      </c>
      <c r="F30" s="2">
        <f t="shared" si="0"/>
        <v>50.56</v>
      </c>
      <c r="G30" s="2">
        <f t="shared" si="1"/>
        <v>50.56</v>
      </c>
      <c r="H30" t="s">
        <v>1</v>
      </c>
      <c r="I30" t="s">
        <v>1</v>
      </c>
    </row>
    <row r="31" spans="1:9" ht="14.1" customHeight="1" x14ac:dyDescent="0.2">
      <c r="A31" s="1">
        <v>44771</v>
      </c>
      <c r="B31">
        <v>289</v>
      </c>
      <c r="C31" s="2">
        <v>23.16</v>
      </c>
      <c r="D31" s="2">
        <v>30.2</v>
      </c>
      <c r="E31" s="2">
        <v>0</v>
      </c>
      <c r="F31" s="2">
        <f t="shared" si="0"/>
        <v>53.36</v>
      </c>
      <c r="G31" s="2">
        <f t="shared" si="1"/>
        <v>53.36</v>
      </c>
    </row>
    <row r="32" spans="1:9" ht="14.1" customHeight="1" x14ac:dyDescent="0.2">
      <c r="A32" s="1">
        <v>44793</v>
      </c>
      <c r="B32">
        <v>304</v>
      </c>
      <c r="C32" s="2">
        <v>24.1</v>
      </c>
      <c r="D32" s="2">
        <v>31.7</v>
      </c>
      <c r="E32" s="2">
        <v>0</v>
      </c>
      <c r="F32" s="2">
        <f t="shared" si="0"/>
        <v>55.8</v>
      </c>
      <c r="G32" s="2">
        <f t="shared" si="1"/>
        <v>55.8</v>
      </c>
    </row>
    <row r="33" spans="1:7" ht="14.1" customHeight="1" x14ac:dyDescent="0.2">
      <c r="A33" s="1">
        <v>44833</v>
      </c>
      <c r="B33">
        <v>279</v>
      </c>
      <c r="C33" s="2">
        <v>21.87</v>
      </c>
      <c r="D33" s="2">
        <v>29.1</v>
      </c>
      <c r="E33" s="2">
        <v>-100</v>
      </c>
      <c r="F33" s="2">
        <f t="shared" si="0"/>
        <v>50.97</v>
      </c>
      <c r="G33" s="2">
        <f t="shared" si="1"/>
        <v>-49.03</v>
      </c>
    </row>
    <row r="34" spans="1:7" ht="14.1" customHeight="1" x14ac:dyDescent="0.2">
      <c r="A34" s="1">
        <v>44862</v>
      </c>
      <c r="B34">
        <v>298</v>
      </c>
      <c r="C34" s="2">
        <v>22.27</v>
      </c>
      <c r="D34" s="2">
        <v>31.13</v>
      </c>
      <c r="E34" s="2">
        <v>-39.299999999999997</v>
      </c>
      <c r="F34" s="2">
        <f t="shared" si="0"/>
        <v>53.4</v>
      </c>
      <c r="G34" s="2">
        <f t="shared" si="1"/>
        <v>14.100000000000001</v>
      </c>
    </row>
    <row r="35" spans="1:7" ht="14.1" customHeight="1" x14ac:dyDescent="0.2">
      <c r="A35" s="1">
        <v>44895</v>
      </c>
      <c r="B35">
        <v>405</v>
      </c>
      <c r="C35" s="2">
        <v>29.88</v>
      </c>
      <c r="D35" s="2">
        <v>42.2</v>
      </c>
      <c r="E35" s="2">
        <v>0</v>
      </c>
      <c r="F35" s="2">
        <f t="shared" si="0"/>
        <v>72.08</v>
      </c>
      <c r="G35" s="2">
        <f t="shared" si="1"/>
        <v>72.08</v>
      </c>
    </row>
    <row r="36" spans="1:7" ht="14.1" customHeight="1" x14ac:dyDescent="0.2">
      <c r="A36" s="1">
        <v>44924</v>
      </c>
      <c r="B36">
        <v>373</v>
      </c>
      <c r="C36" s="2">
        <v>27.56</v>
      </c>
      <c r="D36" s="2">
        <v>38.92</v>
      </c>
      <c r="E36" s="2">
        <v>0</v>
      </c>
      <c r="F36" s="2">
        <f t="shared" si="0"/>
        <v>66.48</v>
      </c>
      <c r="G36" s="2">
        <f t="shared" si="1"/>
        <v>66.48</v>
      </c>
    </row>
    <row r="37" spans="1:7" ht="14.1" customHeight="1" x14ac:dyDescent="0.2">
      <c r="A37" s="1">
        <v>44946</v>
      </c>
      <c r="B37">
        <v>395</v>
      </c>
      <c r="C37" s="2">
        <v>23.94</v>
      </c>
      <c r="D37" s="2">
        <v>36.549999999999997</v>
      </c>
      <c r="E37" s="2">
        <v>0</v>
      </c>
      <c r="F37" s="2">
        <f t="shared" si="0"/>
        <v>60.489999999999995</v>
      </c>
      <c r="G37" s="2">
        <f t="shared" si="1"/>
        <v>60.489999999999995</v>
      </c>
    </row>
    <row r="38" spans="1:7" ht="14.1" customHeight="1" x14ac:dyDescent="0.2">
      <c r="A38" s="1">
        <v>45015</v>
      </c>
      <c r="B38">
        <v>324</v>
      </c>
      <c r="C38" s="2">
        <v>22.36</v>
      </c>
      <c r="D38" s="2">
        <v>29.55</v>
      </c>
      <c r="E38" s="2">
        <v>0</v>
      </c>
      <c r="F38" s="2">
        <f t="shared" si="0"/>
        <v>51.91</v>
      </c>
      <c r="G38" s="2">
        <f t="shared" si="1"/>
        <v>51.91</v>
      </c>
    </row>
    <row r="39" spans="1:7" ht="14.1" customHeight="1" x14ac:dyDescent="0.2">
      <c r="A39" s="1">
        <v>45047</v>
      </c>
      <c r="B39">
        <v>376</v>
      </c>
      <c r="C39" s="2">
        <v>26</v>
      </c>
      <c r="D39" s="2">
        <v>34.369999999999997</v>
      </c>
      <c r="E39" s="2">
        <v>0</v>
      </c>
      <c r="F39" s="2">
        <f t="shared" si="0"/>
        <v>60.37</v>
      </c>
      <c r="G39" s="2">
        <f t="shared" si="1"/>
        <v>60.37</v>
      </c>
    </row>
    <row r="40" spans="1:7" ht="14.1" customHeight="1" x14ac:dyDescent="0.2">
      <c r="A40" s="1">
        <v>45077</v>
      </c>
      <c r="B40">
        <v>328</v>
      </c>
      <c r="C40" s="2">
        <v>22.67</v>
      </c>
      <c r="D40" s="2">
        <v>29.99</v>
      </c>
      <c r="E40" s="2">
        <v>0</v>
      </c>
      <c r="F40" s="2">
        <f t="shared" si="0"/>
        <v>52.66</v>
      </c>
      <c r="G40" s="2">
        <f t="shared" si="1"/>
        <v>52.66</v>
      </c>
    </row>
    <row r="41" spans="1:7" ht="14.1" customHeight="1" x14ac:dyDescent="0.2">
      <c r="A41" s="1">
        <v>45106</v>
      </c>
      <c r="B41">
        <v>327</v>
      </c>
      <c r="C41" s="2">
        <v>25.4</v>
      </c>
      <c r="D41" s="2">
        <v>29.9</v>
      </c>
      <c r="E41" s="2">
        <v>0</v>
      </c>
      <c r="F41" s="2">
        <f t="shared" si="0"/>
        <v>55.3</v>
      </c>
      <c r="G41" s="2">
        <f t="shared" si="1"/>
        <v>55.3</v>
      </c>
    </row>
    <row r="42" spans="1:7" ht="14.1" customHeight="1" x14ac:dyDescent="0.2">
      <c r="A42" s="1">
        <v>45138</v>
      </c>
      <c r="B42">
        <v>324</v>
      </c>
      <c r="C42" s="2">
        <v>27.61</v>
      </c>
      <c r="D42" s="2">
        <v>29.57</v>
      </c>
      <c r="E42" s="2">
        <v>0</v>
      </c>
      <c r="F42" s="2">
        <f t="shared" si="0"/>
        <v>57.18</v>
      </c>
      <c r="G42" s="2">
        <f t="shared" si="1"/>
        <v>57.18</v>
      </c>
    </row>
    <row r="43" spans="1:7" ht="14.1" customHeight="1" x14ac:dyDescent="0.2">
      <c r="A43" s="1">
        <v>45167</v>
      </c>
      <c r="B43">
        <v>273</v>
      </c>
      <c r="C43" s="2">
        <v>22.49</v>
      </c>
      <c r="D43" s="2">
        <v>24.91</v>
      </c>
      <c r="E43" s="2">
        <v>0</v>
      </c>
      <c r="F43" s="2">
        <f t="shared" si="0"/>
        <v>47.4</v>
      </c>
      <c r="G43" s="2">
        <f t="shared" si="1"/>
        <v>47.4</v>
      </c>
    </row>
    <row r="44" spans="1:7" ht="14.1" customHeight="1" x14ac:dyDescent="0.2">
      <c r="A44" s="1">
        <v>45198</v>
      </c>
      <c r="B44">
        <v>294</v>
      </c>
      <c r="C44" s="2">
        <v>25.86</v>
      </c>
      <c r="D44" s="2">
        <v>26.83</v>
      </c>
      <c r="E44" s="2">
        <v>0</v>
      </c>
      <c r="F44" s="2">
        <f t="shared" si="0"/>
        <v>52.69</v>
      </c>
      <c r="G44" s="2">
        <f t="shared" si="1"/>
        <v>52.69</v>
      </c>
    </row>
    <row r="45" spans="1:7" ht="14.1" customHeight="1" x14ac:dyDescent="0.2">
      <c r="A45" s="1">
        <v>45229</v>
      </c>
      <c r="B45">
        <v>320</v>
      </c>
      <c r="C45" s="2">
        <v>26.23</v>
      </c>
      <c r="D45" s="2">
        <v>33.549999999999997</v>
      </c>
      <c r="E45" s="2">
        <v>-38.39</v>
      </c>
      <c r="F45" s="2">
        <f t="shared" si="0"/>
        <v>59.78</v>
      </c>
      <c r="G45" s="2">
        <f t="shared" si="1"/>
        <v>21.39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JeffL</dc:creator>
  <cp:lastModifiedBy>user</cp:lastModifiedBy>
  <dcterms:created xsi:type="dcterms:W3CDTF">2022-07-16T21:45:37Z</dcterms:created>
  <dcterms:modified xsi:type="dcterms:W3CDTF">2023-11-06T06:29:43Z</dcterms:modified>
</cp:coreProperties>
</file>